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<sst xmlns="http://schemas.openxmlformats.org/spreadsheetml/2006/main" count="67" uniqueCount="37">
  <si>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GESTION DES 108 HEURES // direction</t>
  </si>
  <si>
    <t>lien internet</t>
  </si>
  <si>
    <t>NOM</t>
  </si>
  <si>
    <t>QUOTITE DE TRAVAIL</t>
  </si>
  <si>
    <t>%</t>
  </si>
  <si>
    <t>Heures d'APC</t>
  </si>
  <si>
    <t>Heures Nouvelles réunions</t>
  </si>
  <si>
    <t>Heures Réunions</t>
  </si>
  <si>
    <t>Heures Conseil d'école</t>
  </si>
  <si>
    <t>Heures Animations pédagogiques</t>
  </si>
  <si>
    <t>Indiquez 1 en face de la case qui vous concerne.</t>
  </si>
  <si>
    <t>directeur (sans décharge)</t>
  </si>
  <si>
    <t>directeur (1/4 de décharge)</t>
  </si>
  <si>
    <t>directeur (1/2 de décharge)</t>
  </si>
  <si>
    <t>Entrer les durées en minutes</t>
  </si>
  <si>
    <t>Conseils d'école</t>
  </si>
  <si>
    <t>Date</t>
  </si>
  <si>
    <t>Minutes</t>
  </si>
  <si>
    <t>Reste dû</t>
  </si>
  <si>
    <t>activités pédagogiques complémentaires</t>
  </si>
  <si>
    <t>organisation</t>
  </si>
  <si>
    <t>Pér 1</t>
  </si>
  <si>
    <t xml:space="preserve">APC -méthodo </t>
  </si>
  <si>
    <t>APC -aide</t>
  </si>
  <si>
    <t>APC - Projet</t>
  </si>
  <si>
    <t>Pér 2</t>
  </si>
  <si>
    <t>Pér 3</t>
  </si>
  <si>
    <t>Pér 4</t>
  </si>
  <si>
    <t>Pér 5</t>
  </si>
  <si>
    <t>Conseils réunions</t>
  </si>
  <si>
    <t>Intitulé</t>
  </si>
  <si>
    <t>date</t>
  </si>
  <si>
    <t>Min</t>
  </si>
  <si>
    <t>Total période</t>
  </si>
  <si>
    <t>Animations formations</t>
  </si>
  <si>
    <t>Intitulé - date</t>
  </si>
  <si>
    <t>Total pér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</si>
</sst>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24"/>
      <color indexed="27"/>
      <name val="Ubuntu Medium"/>
      <family val="0"/>
    </font>
    <font>
      <b/>
      <sz val="12"/>
      <name val="Calibri"/>
      <family val="2"/>
    </font>
    <font>
      <sz val="26"/>
      <color indexed="12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4" fontId="5" fillId="0" borderId="0" xfId="0" applyFont="1" applyFill="1" applyAlignment="1">
      <alignment horizontal="left"/>
    </xf>
    <xf numFmtId="164" fontId="2" fillId="0" borderId="0" xfId="0" applyFont="1" applyAlignment="1">
      <alignment horizontal="center"/>
    </xf>
    <xf numFmtId="164" fontId="2" fillId="3" borderId="0" xfId="0" applyFont="1" applyFill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6" fillId="4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Alignment="1">
      <alignment wrapText="1"/>
    </xf>
    <xf numFmtId="164" fontId="6" fillId="5" borderId="3" xfId="0" applyFont="1" applyFill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6" borderId="3" xfId="0" applyFont="1" applyFill="1" applyBorder="1" applyAlignment="1">
      <alignment horizontal="center" vertical="center"/>
    </xf>
    <xf numFmtId="164" fontId="2" fillId="6" borderId="3" xfId="0" applyFont="1" applyFill="1" applyBorder="1" applyAlignment="1">
      <alignment vertical="center"/>
    </xf>
    <xf numFmtId="164" fontId="8" fillId="6" borderId="5" xfId="0" applyFont="1" applyFill="1" applyBorder="1" applyAlignment="1">
      <alignment vertical="center"/>
    </xf>
    <xf numFmtId="164" fontId="2" fillId="6" borderId="6" xfId="0" applyFont="1" applyFill="1" applyBorder="1" applyAlignment="1">
      <alignment vertical="center"/>
    </xf>
    <xf numFmtId="164" fontId="2" fillId="6" borderId="4" xfId="0" applyFont="1" applyFill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8" fillId="0" borderId="5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6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7" borderId="3" xfId="0" applyFont="1" applyFill="1" applyBorder="1" applyAlignment="1">
      <alignment horizontal="center" vertical="center"/>
    </xf>
    <xf numFmtId="164" fontId="2" fillId="7" borderId="3" xfId="0" applyFont="1" applyFill="1" applyBorder="1" applyAlignment="1">
      <alignment vertical="center"/>
    </xf>
    <xf numFmtId="164" fontId="8" fillId="7" borderId="5" xfId="0" applyFont="1" applyFill="1" applyBorder="1" applyAlignment="1">
      <alignment vertical="center"/>
    </xf>
    <xf numFmtId="164" fontId="2" fillId="7" borderId="6" xfId="0" applyFont="1" applyFill="1" applyBorder="1" applyAlignment="1">
      <alignment vertical="center"/>
    </xf>
    <xf numFmtId="164" fontId="8" fillId="7" borderId="4" xfId="0" applyFont="1" applyFill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8" fillId="0" borderId="4" xfId="0" applyFont="1" applyBorder="1" applyAlignment="1">
      <alignment vertical="center"/>
    </xf>
    <xf numFmtId="164" fontId="2" fillId="8" borderId="3" xfId="0" applyFont="1" applyFill="1" applyBorder="1" applyAlignment="1">
      <alignment horizontal="center" vertical="center"/>
    </xf>
    <xf numFmtId="164" fontId="2" fillId="8" borderId="3" xfId="0" applyFont="1" applyFill="1" applyBorder="1" applyAlignment="1">
      <alignment vertical="center"/>
    </xf>
    <xf numFmtId="164" fontId="8" fillId="8" borderId="5" xfId="0" applyFont="1" applyFill="1" applyBorder="1" applyAlignment="1">
      <alignment vertical="center"/>
    </xf>
    <xf numFmtId="164" fontId="9" fillId="8" borderId="6" xfId="0" applyFont="1" applyFill="1" applyBorder="1" applyAlignment="1">
      <alignment vertical="center"/>
    </xf>
    <xf numFmtId="164" fontId="2" fillId="8" borderId="4" xfId="0" applyFont="1" applyFill="1" applyBorder="1" applyAlignment="1">
      <alignment vertical="center"/>
    </xf>
    <xf numFmtId="164" fontId="6" fillId="9" borderId="3" xfId="0" applyFont="1" applyFill="1" applyBorder="1" applyAlignment="1">
      <alignment horizontal="center"/>
    </xf>
    <xf numFmtId="164" fontId="2" fillId="9" borderId="2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5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3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15" xfId="0" applyFont="1" applyBorder="1" applyAlignment="1">
      <alignment horizontal="center" vertical="center"/>
    </xf>
    <xf numFmtId="164" fontId="2" fillId="0" borderId="11" xfId="0" applyFont="1" applyBorder="1" applyAlignment="1">
      <alignment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left"/>
    </xf>
    <xf numFmtId="164" fontId="2" fillId="0" borderId="20" xfId="0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2" xfId="0" applyFont="1" applyBorder="1" applyAlignment="1">
      <alignment horizontal="center"/>
    </xf>
    <xf numFmtId="164" fontId="6" fillId="10" borderId="3" xfId="0" applyFont="1" applyFill="1" applyBorder="1" applyAlignment="1">
      <alignment horizontal="center"/>
    </xf>
    <xf numFmtId="164" fontId="2" fillId="10" borderId="3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19" xfId="0" applyFont="1" applyBorder="1" applyAlignment="1">
      <alignment/>
    </xf>
    <xf numFmtId="164" fontId="2" fillId="0" borderId="26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13" xfId="0" applyFont="1" applyBorder="1" applyAlignment="1">
      <alignment/>
    </xf>
    <xf numFmtId="164" fontId="2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514350</xdr:colOff>
      <xdr:row>13</xdr:row>
      <xdr:rowOff>0</xdr:rowOff>
    </xdr:from>
    <xdr:to>
      <xdr:col>15</xdr:col>
      <xdr:colOff>371475</xdr:colOff>
      <xdr:row>29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0275"/>
          <a:ext cx="4429125" cy="3105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che.media.eduscol.education.fr/file/ecole/30/0/APC_-_Reperes_oct_2013_VD_279300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24">
      <selection activeCell="K2" sqref="K2"/>
    </sheetView>
  </sheetViews>
  <sheetFormatPr defaultColWidth="11.421875" defaultRowHeight="15.75" customHeight="1"/>
  <cols>
    <col min="1" max="1" width="8.57421875" style="1" customWidth="1"/>
    <col min="2" max="3" width="14.00390625" style="1" customWidth="1"/>
    <col min="4" max="4" width="10.28125" style="1" customWidth="1"/>
    <col min="5" max="5" width="0" style="1" hidden="1" customWidth="1"/>
    <col min="6" max="7" width="11.421875" style="1" customWidth="1"/>
    <col min="8" max="9" width="0" style="1" hidden="1" customWidth="1"/>
    <col min="10" max="10" width="16.00390625" style="1" customWidth="1"/>
    <col min="11" max="11" width="14.57421875" style="1" customWidth="1"/>
    <col min="12" max="12" width="0" style="1" hidden="1" customWidth="1"/>
    <col min="13" max="13" width="0.5625" style="1" customWidth="1"/>
    <col min="14" max="14" width="14.57421875" style="1" customWidth="1"/>
    <col min="15" max="16384" width="11.421875" style="1" customWidth="1"/>
  </cols>
  <sheetData>
    <row r="1" spans="1:11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ht="26.25" customHeight="1">
      <c r="A3" s="1" t="s">
        <v>2</v>
      </c>
      <c r="D3" s="1" t="s">
        <v>3</v>
      </c>
      <c r="G3" s="6">
        <v>100</v>
      </c>
      <c r="H3" s="6" t="s">
        <v>4</v>
      </c>
    </row>
    <row r="4" spans="4:8" ht="26.25" customHeight="1" hidden="1">
      <c r="D4" s="1" t="s">
        <v>5</v>
      </c>
      <c r="G4" s="1">
        <v>36</v>
      </c>
      <c r="H4" s="1">
        <f>G4*G$3/100*IF(H10,0.75,1)*IF(H11,0.5,1)*IF(H9,5/6,1)</f>
        <v>36</v>
      </c>
    </row>
    <row r="5" spans="4:8" ht="26.25" customHeight="1" hidden="1">
      <c r="D5" s="1" t="s">
        <v>6</v>
      </c>
      <c r="G5" s="1">
        <v>24</v>
      </c>
      <c r="H5" s="1">
        <f aca="true" t="shared" si="0" ref="H5:H8">G5*G$3/100</f>
        <v>24</v>
      </c>
    </row>
    <row r="6" spans="4:8" ht="26.25" customHeight="1" hidden="1">
      <c r="D6" s="1" t="s">
        <v>7</v>
      </c>
      <c r="G6" s="1">
        <v>24</v>
      </c>
      <c r="H6" s="1">
        <f t="shared" si="0"/>
        <v>24</v>
      </c>
    </row>
    <row r="7" spans="4:8" ht="26.25" customHeight="1" hidden="1">
      <c r="D7" s="1" t="s">
        <v>8</v>
      </c>
      <c r="G7" s="1">
        <v>6</v>
      </c>
      <c r="H7" s="1">
        <f t="shared" si="0"/>
        <v>6</v>
      </c>
    </row>
    <row r="8" spans="4:8" ht="26.25" customHeight="1" hidden="1">
      <c r="D8" s="1" t="s">
        <v>9</v>
      </c>
      <c r="G8" s="1">
        <v>18</v>
      </c>
      <c r="H8" s="1">
        <f t="shared" si="0"/>
        <v>18</v>
      </c>
    </row>
    <row r="9" spans="2:6" ht="15" customHeight="1">
      <c r="B9" s="7" t="s">
        <v>10</v>
      </c>
      <c r="C9" s="7"/>
      <c r="F9" s="8" t="s">
        <v>11</v>
      </c>
    </row>
    <row r="10" spans="2:6" ht="15" customHeight="1">
      <c r="B10" s="7"/>
      <c r="C10" s="7"/>
      <c r="F10" s="8" t="s">
        <v>12</v>
      </c>
    </row>
    <row r="11" spans="2:6" ht="15" customHeight="1">
      <c r="B11" s="7"/>
      <c r="C11" s="7"/>
      <c r="F11" s="8" t="s">
        <v>13</v>
      </c>
    </row>
    <row r="12" spans="1:6" ht="21.75" customHeight="1">
      <c r="A12" s="9" t="s">
        <v>14</v>
      </c>
      <c r="B12" s="9"/>
      <c r="C12" s="9"/>
      <c r="F12" s="8"/>
    </row>
    <row r="13" spans="2:6" ht="15.75" customHeight="1">
      <c r="B13" s="10"/>
      <c r="C13" s="10"/>
      <c r="F13" s="8"/>
    </row>
    <row r="14" spans="3:6" ht="15.75" customHeight="1">
      <c r="C14" s="11" t="s">
        <v>15</v>
      </c>
      <c r="D14" s="11"/>
      <c r="E14" s="11"/>
      <c r="F14" s="11"/>
    </row>
    <row r="15" spans="3:6" ht="15.75" customHeight="1">
      <c r="C15" s="12" t="s">
        <v>16</v>
      </c>
      <c r="D15" s="12" t="s">
        <v>17</v>
      </c>
      <c r="E15" s="12"/>
      <c r="F15" s="12" t="s">
        <v>18</v>
      </c>
    </row>
    <row r="16" spans="3:6" ht="15.75" customHeight="1">
      <c r="C16" s="13"/>
      <c r="D16" s="14"/>
      <c r="E16" s="14">
        <f>(H7*60)-D16</f>
        <v>360</v>
      </c>
      <c r="F16" s="14" t="str">
        <f aca="true" t="shared" si="1" ref="F16:F18">+INT(E16/60)&amp;" h "&amp;ROUND(E16-INT(E16/60)*60,0)&amp;" min"</f>
        <v>6 h 0 min</v>
      </c>
    </row>
    <row r="17" spans="3:6" ht="15.75" customHeight="1">
      <c r="C17" s="14"/>
      <c r="D17" s="14"/>
      <c r="E17" s="14">
        <f aca="true" t="shared" si="2" ref="E17:E18">E16-D17</f>
        <v>360</v>
      </c>
      <c r="F17" s="14" t="str">
        <f t="shared" si="1"/>
        <v>6 h 0 min</v>
      </c>
    </row>
    <row r="18" spans="3:6" ht="15.75" customHeight="1">
      <c r="C18" s="14"/>
      <c r="D18" s="14"/>
      <c r="E18" s="14">
        <f t="shared" si="2"/>
        <v>360</v>
      </c>
      <c r="F18" s="14" t="str">
        <f t="shared" si="1"/>
        <v>6 h 0 min</v>
      </c>
    </row>
    <row r="19" spans="4:7" ht="9" customHeight="1">
      <c r="D19" s="8"/>
      <c r="G19" s="15"/>
    </row>
    <row r="20" spans="1:6" ht="15.75" customHeight="1">
      <c r="A20" s="16" t="s">
        <v>19</v>
      </c>
      <c r="B20" s="16"/>
      <c r="C20" s="16"/>
      <c r="D20" s="16"/>
      <c r="E20" s="16"/>
      <c r="F20" s="16"/>
    </row>
    <row r="21" spans="1:6" ht="15" customHeight="1">
      <c r="A21" s="17"/>
      <c r="B21" s="12" t="s">
        <v>17</v>
      </c>
      <c r="C21" s="18" t="s">
        <v>20</v>
      </c>
      <c r="D21" s="18"/>
      <c r="E21" s="12" t="s">
        <v>18</v>
      </c>
      <c r="F21" s="12" t="s">
        <v>18</v>
      </c>
    </row>
    <row r="22" spans="1:6" ht="15.75" customHeight="1">
      <c r="A22" s="19" t="s">
        <v>21</v>
      </c>
      <c r="B22" s="20"/>
      <c r="C22" s="20" t="s">
        <v>22</v>
      </c>
      <c r="D22" s="21"/>
      <c r="E22" s="19">
        <f>(H4*60)-(B22+B23+B24)</f>
        <v>2160</v>
      </c>
      <c r="F22" s="19" t="str">
        <f>+INT(E22/60)&amp;" h "&amp;ROUND(E22-INT(E22/60)*60,0)&amp;" min"</f>
        <v>36 h 0 min</v>
      </c>
    </row>
    <row r="23" spans="1:6" ht="15" customHeight="1">
      <c r="A23" s="19"/>
      <c r="B23" s="20"/>
      <c r="C23" s="20" t="s">
        <v>23</v>
      </c>
      <c r="D23" s="22"/>
      <c r="E23" s="19"/>
      <c r="F23" s="19"/>
    </row>
    <row r="24" spans="1:6" ht="15" customHeight="1">
      <c r="A24" s="19"/>
      <c r="B24" s="20"/>
      <c r="C24" s="20" t="s">
        <v>24</v>
      </c>
      <c r="D24" s="23"/>
      <c r="E24" s="19"/>
      <c r="F24" s="19"/>
    </row>
    <row r="25" spans="1:7" ht="15.75" customHeight="1">
      <c r="A25" s="18" t="s">
        <v>25</v>
      </c>
      <c r="B25" s="24"/>
      <c r="C25" s="24" t="s">
        <v>22</v>
      </c>
      <c r="D25" s="25"/>
      <c r="E25" s="18">
        <f>E22-(B25+B26+B27)</f>
        <v>2160</v>
      </c>
      <c r="F25" s="18" t="str">
        <f>+INT(E25/60)&amp;" h "&amp;ROUND(E25-INT(E25/60)*60,0)&amp;" min"</f>
        <v>36 h 0 min</v>
      </c>
      <c r="G25" s="26"/>
    </row>
    <row r="26" spans="1:7" ht="15.75" customHeight="1">
      <c r="A26" s="18"/>
      <c r="B26" s="24"/>
      <c r="C26" s="24" t="s">
        <v>23</v>
      </c>
      <c r="D26" s="27"/>
      <c r="E26" s="18"/>
      <c r="F26" s="18"/>
      <c r="G26" s="26"/>
    </row>
    <row r="27" spans="1:7" ht="15" customHeight="1">
      <c r="A27" s="18"/>
      <c r="B27" s="24"/>
      <c r="C27" s="24" t="s">
        <v>24</v>
      </c>
      <c r="D27" s="28"/>
      <c r="E27" s="18"/>
      <c r="F27" s="18"/>
      <c r="G27" s="26"/>
    </row>
    <row r="28" spans="1:7" ht="16.5" customHeight="1">
      <c r="A28" s="29" t="s">
        <v>26</v>
      </c>
      <c r="B28" s="30"/>
      <c r="C28" s="30" t="s">
        <v>22</v>
      </c>
      <c r="D28" s="31"/>
      <c r="E28" s="29">
        <f>E25-(B28+B29+B30)</f>
        <v>2160</v>
      </c>
      <c r="F28" s="29" t="str">
        <f>+INT(E28/60)&amp;" h "&amp;ROUND(E28-INT(E28/60)*60,0)&amp;" min"</f>
        <v>36 h 0 min</v>
      </c>
      <c r="G28" s="26"/>
    </row>
    <row r="29" spans="1:7" ht="16.5" customHeight="1">
      <c r="A29" s="29"/>
      <c r="B29" s="30"/>
      <c r="C29" s="30" t="s">
        <v>23</v>
      </c>
      <c r="D29" s="32"/>
      <c r="E29" s="29"/>
      <c r="F29" s="29"/>
      <c r="G29" s="26"/>
    </row>
    <row r="30" spans="1:7" ht="15" customHeight="1">
      <c r="A30" s="29"/>
      <c r="B30" s="30"/>
      <c r="C30" s="30" t="s">
        <v>24</v>
      </c>
      <c r="D30" s="33"/>
      <c r="E30" s="29"/>
      <c r="F30" s="29"/>
      <c r="G30" s="26"/>
    </row>
    <row r="31" spans="1:7" ht="15.75" customHeight="1">
      <c r="A31" s="18" t="s">
        <v>27</v>
      </c>
      <c r="B31" s="24"/>
      <c r="C31" s="24" t="s">
        <v>22</v>
      </c>
      <c r="D31" s="25"/>
      <c r="E31" s="18">
        <f>E28-(B31+B32+B33)</f>
        <v>2160</v>
      </c>
      <c r="F31" s="18" t="str">
        <f>+INT(E31/60)&amp;" h "&amp;ROUND(E31-INT(E31/60)*60,0)&amp;" min"</f>
        <v>36 h 0 min</v>
      </c>
      <c r="G31" s="26"/>
    </row>
    <row r="32" spans="1:7" ht="15.75" customHeight="1">
      <c r="A32" s="18"/>
      <c r="B32" s="24"/>
      <c r="C32" s="24" t="s">
        <v>23</v>
      </c>
      <c r="D32" s="34"/>
      <c r="E32" s="18"/>
      <c r="F32" s="18"/>
      <c r="G32" s="26"/>
    </row>
    <row r="33" spans="1:7" ht="15" customHeight="1">
      <c r="A33" s="18"/>
      <c r="B33" s="24"/>
      <c r="C33" s="24" t="s">
        <v>24</v>
      </c>
      <c r="D33" s="35"/>
      <c r="E33" s="18"/>
      <c r="F33" s="18"/>
      <c r="G33" s="26"/>
    </row>
    <row r="34" spans="1:7" ht="15.75" customHeight="1">
      <c r="A34" s="36" t="s">
        <v>28</v>
      </c>
      <c r="B34" s="37"/>
      <c r="C34" s="37" t="s">
        <v>22</v>
      </c>
      <c r="D34" s="38"/>
      <c r="E34" s="36">
        <f>E31-(B34+B35+B36)</f>
        <v>2160</v>
      </c>
      <c r="F34" s="36" t="str">
        <f>+INT(E34/60)&amp;" h "&amp;ROUND(E34-INT(E34/60)*60,0)&amp;" min"</f>
        <v>36 h 0 min</v>
      </c>
      <c r="G34" s="26"/>
    </row>
    <row r="35" spans="1:7" ht="15.75" customHeight="1">
      <c r="A35" s="36"/>
      <c r="B35" s="37"/>
      <c r="C35" s="37" t="s">
        <v>23</v>
      </c>
      <c r="D35" s="39"/>
      <c r="E35" s="36"/>
      <c r="F35" s="36"/>
      <c r="G35" s="26"/>
    </row>
    <row r="36" spans="1:7" ht="15" customHeight="1">
      <c r="A36" s="36"/>
      <c r="B36" s="37"/>
      <c r="C36" s="37" t="s">
        <v>24</v>
      </c>
      <c r="D36" s="40"/>
      <c r="E36" s="36"/>
      <c r="F36" s="36"/>
      <c r="G36" s="26"/>
    </row>
    <row r="37" ht="15" customHeight="1"/>
    <row r="38" spans="1:13" ht="15" customHeight="1">
      <c r="A38" s="41" t="s">
        <v>29</v>
      </c>
      <c r="B38" s="41"/>
      <c r="C38" s="41"/>
      <c r="D38" s="41"/>
      <c r="E38" s="41"/>
      <c r="F38" s="41"/>
      <c r="G38" s="41"/>
      <c r="H38" s="41"/>
      <c r="I38" s="41"/>
      <c r="J38" s="42"/>
      <c r="M38" s="1">
        <f>(H5+H6)*60</f>
        <v>2880</v>
      </c>
    </row>
    <row r="39" spans="1:12" ht="15.75" customHeight="1">
      <c r="A39" s="43"/>
      <c r="B39" s="44" t="s">
        <v>30</v>
      </c>
      <c r="C39" s="44"/>
      <c r="D39" s="44"/>
      <c r="E39" s="44"/>
      <c r="F39" s="45" t="s">
        <v>31</v>
      </c>
      <c r="G39" s="44" t="s">
        <v>32</v>
      </c>
      <c r="H39" s="44" t="s">
        <v>33</v>
      </c>
      <c r="I39" s="46"/>
      <c r="J39" s="44" t="s">
        <v>18</v>
      </c>
      <c r="K39" s="47"/>
      <c r="L39" s="48"/>
    </row>
    <row r="40" spans="1:10" ht="15" customHeight="1">
      <c r="A40" s="49" t="s">
        <v>21</v>
      </c>
      <c r="B40" s="50"/>
      <c r="C40" s="50"/>
      <c r="D40" s="50"/>
      <c r="E40" s="50"/>
      <c r="F40" s="51"/>
      <c r="G40" s="52"/>
      <c r="H40" s="53">
        <f>SUM(G40:G46)</f>
        <v>0</v>
      </c>
      <c r="I40" s="54">
        <f>M38-H40</f>
        <v>2880</v>
      </c>
      <c r="J40" s="55" t="str">
        <f>+INT(I40/60)&amp;" h "&amp;ROUND(I40-INT(I40/60)*60,0)&amp;" min"</f>
        <v>48 h 0 min</v>
      </c>
    </row>
    <row r="41" spans="1:10" ht="15" customHeight="1">
      <c r="A41" s="49"/>
      <c r="B41" s="56"/>
      <c r="C41" s="56"/>
      <c r="D41" s="56"/>
      <c r="E41" s="56"/>
      <c r="F41" s="57"/>
      <c r="G41" s="58"/>
      <c r="H41" s="53"/>
      <c r="I41" s="54"/>
      <c r="J41" s="55"/>
    </row>
    <row r="42" spans="1:10" ht="15" customHeight="1">
      <c r="A42" s="49"/>
      <c r="B42" s="56"/>
      <c r="C42" s="56"/>
      <c r="D42" s="56"/>
      <c r="E42" s="56"/>
      <c r="F42" s="57"/>
      <c r="G42" s="58"/>
      <c r="H42" s="53"/>
      <c r="I42" s="54"/>
      <c r="J42" s="55"/>
    </row>
    <row r="43" spans="1:10" ht="15" customHeight="1">
      <c r="A43" s="49"/>
      <c r="B43" s="56"/>
      <c r="C43" s="56"/>
      <c r="D43" s="56"/>
      <c r="E43" s="56"/>
      <c r="F43" s="57"/>
      <c r="G43" s="58"/>
      <c r="H43" s="53"/>
      <c r="I43" s="54"/>
      <c r="J43" s="55"/>
    </row>
    <row r="44" spans="1:10" ht="15" customHeight="1">
      <c r="A44" s="49"/>
      <c r="B44" s="56"/>
      <c r="C44" s="56"/>
      <c r="D44" s="56"/>
      <c r="E44" s="56"/>
      <c r="F44" s="57"/>
      <c r="G44" s="58"/>
      <c r="H44" s="53"/>
      <c r="I44" s="54"/>
      <c r="J44" s="55"/>
    </row>
    <row r="45" spans="1:10" ht="15" customHeight="1">
      <c r="A45" s="49"/>
      <c r="B45" s="56"/>
      <c r="C45" s="56"/>
      <c r="D45" s="56"/>
      <c r="E45" s="56"/>
      <c r="F45" s="57"/>
      <c r="G45" s="58"/>
      <c r="H45" s="53"/>
      <c r="I45" s="54"/>
      <c r="J45" s="55"/>
    </row>
    <row r="46" spans="1:10" ht="15.75" customHeight="1">
      <c r="A46" s="49"/>
      <c r="B46" s="56"/>
      <c r="C46" s="56"/>
      <c r="D46" s="56"/>
      <c r="E46" s="56"/>
      <c r="F46" s="59"/>
      <c r="G46" s="58"/>
      <c r="H46" s="53"/>
      <c r="I46" s="54"/>
      <c r="J46" s="55"/>
    </row>
    <row r="47" spans="1:10" ht="15" customHeight="1">
      <c r="A47" s="60" t="s">
        <v>25</v>
      </c>
      <c r="B47" s="50"/>
      <c r="C47" s="50"/>
      <c r="D47" s="50"/>
      <c r="E47" s="50"/>
      <c r="F47" s="51"/>
      <c r="G47" s="61"/>
      <c r="H47" s="62">
        <f>SUM(G47:G52)</f>
        <v>0</v>
      </c>
      <c r="I47" s="63">
        <f>I40-H47</f>
        <v>2880</v>
      </c>
      <c r="J47" s="64" t="str">
        <f>+INT(I47/60)&amp;" h "&amp;ROUND(I47-INT(I47/60)*60,0)&amp;" min"</f>
        <v>48 h 0 min</v>
      </c>
    </row>
    <row r="48" spans="1:10" ht="15" customHeight="1">
      <c r="A48" s="60"/>
      <c r="B48" s="56"/>
      <c r="C48" s="56"/>
      <c r="D48" s="56"/>
      <c r="E48" s="56"/>
      <c r="F48" s="59"/>
      <c r="G48" s="14"/>
      <c r="H48" s="62"/>
      <c r="I48" s="63"/>
      <c r="J48" s="64"/>
    </row>
    <row r="49" spans="1:10" ht="15" customHeight="1">
      <c r="A49" s="60"/>
      <c r="B49" s="56"/>
      <c r="C49" s="56"/>
      <c r="D49" s="56"/>
      <c r="E49" s="56"/>
      <c r="F49" s="59"/>
      <c r="G49" s="14"/>
      <c r="H49" s="62"/>
      <c r="I49" s="63"/>
      <c r="J49" s="64"/>
    </row>
    <row r="50" spans="1:10" ht="15" customHeight="1">
      <c r="A50" s="60"/>
      <c r="B50" s="56"/>
      <c r="C50" s="56"/>
      <c r="D50" s="56"/>
      <c r="E50" s="56"/>
      <c r="F50" s="59"/>
      <c r="G50" s="14"/>
      <c r="H50" s="62"/>
      <c r="I50" s="63"/>
      <c r="J50" s="64"/>
    </row>
    <row r="51" spans="1:10" ht="15" customHeight="1">
      <c r="A51" s="60"/>
      <c r="B51" s="56"/>
      <c r="C51" s="56"/>
      <c r="D51" s="56"/>
      <c r="E51" s="56"/>
      <c r="F51" s="59"/>
      <c r="G51" s="14"/>
      <c r="H51" s="62"/>
      <c r="I51" s="63"/>
      <c r="J51" s="64"/>
    </row>
    <row r="52" spans="1:10" ht="15.75" customHeight="1">
      <c r="A52" s="60"/>
      <c r="B52" s="65"/>
      <c r="C52" s="65"/>
      <c r="D52" s="65"/>
      <c r="E52" s="65"/>
      <c r="F52" s="66"/>
      <c r="G52" s="67"/>
      <c r="H52" s="62"/>
      <c r="I52" s="63"/>
      <c r="J52" s="64"/>
    </row>
    <row r="53" spans="1:10" ht="15" customHeight="1">
      <c r="A53" s="60" t="s">
        <v>26</v>
      </c>
      <c r="B53" s="50"/>
      <c r="C53" s="50"/>
      <c r="D53" s="50"/>
      <c r="E53" s="50"/>
      <c r="F53" s="51"/>
      <c r="G53" s="61"/>
      <c r="H53" s="62">
        <f>SUM(G53:G58)</f>
        <v>0</v>
      </c>
      <c r="I53" s="63">
        <f>I47-H53</f>
        <v>2880</v>
      </c>
      <c r="J53" s="64" t="str">
        <f>+INT(I53/60)&amp;" h "&amp;ROUND(I53-INT(I53/60)*60,0)&amp;" min"</f>
        <v>48 h 0 min</v>
      </c>
    </row>
    <row r="54" spans="1:10" ht="15" customHeight="1">
      <c r="A54" s="60"/>
      <c r="B54" s="56"/>
      <c r="C54" s="56"/>
      <c r="D54" s="56"/>
      <c r="E54" s="56"/>
      <c r="F54" s="57"/>
      <c r="G54" s="14"/>
      <c r="H54" s="62"/>
      <c r="I54" s="63"/>
      <c r="J54" s="64"/>
    </row>
    <row r="55" spans="1:10" ht="15" customHeight="1">
      <c r="A55" s="60"/>
      <c r="B55" s="56"/>
      <c r="C55" s="56"/>
      <c r="D55" s="56"/>
      <c r="E55" s="56"/>
      <c r="F55" s="57"/>
      <c r="G55" s="14"/>
      <c r="H55" s="62"/>
      <c r="I55" s="63"/>
      <c r="J55" s="64"/>
    </row>
    <row r="56" spans="1:10" ht="15" customHeight="1">
      <c r="A56" s="60"/>
      <c r="B56" s="56"/>
      <c r="C56" s="56"/>
      <c r="D56" s="56"/>
      <c r="E56" s="56"/>
      <c r="F56" s="57"/>
      <c r="G56" s="14"/>
      <c r="H56" s="62"/>
      <c r="I56" s="63"/>
      <c r="J56" s="64"/>
    </row>
    <row r="57" spans="1:10" ht="15" customHeight="1">
      <c r="A57" s="60"/>
      <c r="B57" s="56"/>
      <c r="C57" s="56"/>
      <c r="D57" s="56"/>
      <c r="E57" s="56"/>
      <c r="F57" s="59"/>
      <c r="G57" s="14"/>
      <c r="H57" s="62"/>
      <c r="I57" s="63"/>
      <c r="J57" s="64"/>
    </row>
    <row r="58" spans="1:10" ht="15.75" customHeight="1">
      <c r="A58" s="60"/>
      <c r="B58" s="65"/>
      <c r="C58" s="65"/>
      <c r="D58" s="65"/>
      <c r="E58" s="65"/>
      <c r="F58" s="66"/>
      <c r="G58" s="67"/>
      <c r="H58" s="62"/>
      <c r="I58" s="63"/>
      <c r="J58" s="64"/>
    </row>
    <row r="59" spans="1:10" ht="15" customHeight="1">
      <c r="A59" s="60" t="s">
        <v>27</v>
      </c>
      <c r="B59" s="50"/>
      <c r="C59" s="50"/>
      <c r="D59" s="50"/>
      <c r="E59" s="50"/>
      <c r="F59" s="68"/>
      <c r="G59" s="61"/>
      <c r="H59" s="62">
        <f>SUM(G59:G64)</f>
        <v>0</v>
      </c>
      <c r="I59" s="63">
        <f>I53-H59</f>
        <v>2880</v>
      </c>
      <c r="J59" s="64" t="str">
        <f>+INT(I59/60)&amp;" h "&amp;ROUND(I59-INT(I59/60)*60,0)&amp;" min"</f>
        <v>48 h 0 min</v>
      </c>
    </row>
    <row r="60" spans="1:10" ht="15" customHeight="1">
      <c r="A60" s="60"/>
      <c r="B60" s="56"/>
      <c r="C60" s="56"/>
      <c r="D60" s="56"/>
      <c r="E60" s="56"/>
      <c r="F60" s="59"/>
      <c r="G60" s="14"/>
      <c r="H60" s="62"/>
      <c r="I60" s="63"/>
      <c r="J60" s="64"/>
    </row>
    <row r="61" spans="1:10" ht="15" customHeight="1">
      <c r="A61" s="60"/>
      <c r="B61" s="56"/>
      <c r="C61" s="56"/>
      <c r="D61" s="56"/>
      <c r="E61" s="56"/>
      <c r="F61" s="59"/>
      <c r="G61" s="14"/>
      <c r="H61" s="62"/>
      <c r="I61" s="63"/>
      <c r="J61" s="64"/>
    </row>
    <row r="62" spans="1:10" ht="15" customHeight="1">
      <c r="A62" s="60"/>
      <c r="B62" s="56"/>
      <c r="C62" s="56"/>
      <c r="D62" s="56"/>
      <c r="E62" s="56"/>
      <c r="F62" s="59"/>
      <c r="G62" s="14"/>
      <c r="H62" s="62"/>
      <c r="I62" s="63"/>
      <c r="J62" s="64"/>
    </row>
    <row r="63" spans="1:10" ht="15" customHeight="1">
      <c r="A63" s="60"/>
      <c r="B63" s="56"/>
      <c r="C63" s="56"/>
      <c r="D63" s="56"/>
      <c r="E63" s="56"/>
      <c r="F63" s="59"/>
      <c r="G63" s="14"/>
      <c r="H63" s="62"/>
      <c r="I63" s="63"/>
      <c r="J63" s="64"/>
    </row>
    <row r="64" spans="1:10" ht="15.75" customHeight="1">
      <c r="A64" s="60"/>
      <c r="B64" s="65"/>
      <c r="C64" s="65"/>
      <c r="D64" s="65"/>
      <c r="E64" s="65"/>
      <c r="F64" s="66"/>
      <c r="G64" s="67"/>
      <c r="H64" s="62"/>
      <c r="I64" s="63"/>
      <c r="J64" s="64"/>
    </row>
    <row r="65" spans="1:10" ht="15" customHeight="1">
      <c r="A65" s="60" t="s">
        <v>28</v>
      </c>
      <c r="B65" s="50"/>
      <c r="C65" s="50"/>
      <c r="D65" s="50"/>
      <c r="E65" s="50"/>
      <c r="F65" s="68"/>
      <c r="G65" s="61"/>
      <c r="H65" s="62">
        <f>SUM(G65:G69)</f>
        <v>0</v>
      </c>
      <c r="I65" s="63">
        <f>I59-H65</f>
        <v>2880</v>
      </c>
      <c r="J65" s="64" t="str">
        <f>+INT(I65/60)&amp;" h "&amp;ROUND(I65-INT(I65/60)*60,0)&amp;" min"</f>
        <v>48 h 0 min</v>
      </c>
    </row>
    <row r="66" spans="1:10" ht="15" customHeight="1">
      <c r="A66" s="60"/>
      <c r="B66" s="56"/>
      <c r="C66" s="56"/>
      <c r="D66" s="56"/>
      <c r="E66" s="56"/>
      <c r="F66" s="59"/>
      <c r="G66" s="14"/>
      <c r="H66" s="62"/>
      <c r="I66" s="63"/>
      <c r="J66" s="64"/>
    </row>
    <row r="67" spans="1:10" ht="15" customHeight="1">
      <c r="A67" s="60"/>
      <c r="B67" s="56"/>
      <c r="C67" s="56"/>
      <c r="D67" s="56"/>
      <c r="E67" s="56"/>
      <c r="F67" s="59"/>
      <c r="G67" s="14"/>
      <c r="H67" s="62"/>
      <c r="I67" s="63"/>
      <c r="J67" s="64"/>
    </row>
    <row r="68" spans="1:10" ht="15" customHeight="1">
      <c r="A68" s="60"/>
      <c r="B68" s="56"/>
      <c r="C68" s="56"/>
      <c r="D68" s="56"/>
      <c r="E68" s="56"/>
      <c r="F68" s="59"/>
      <c r="G68" s="14"/>
      <c r="H68" s="62"/>
      <c r="I68" s="63"/>
      <c r="J68" s="64"/>
    </row>
    <row r="69" spans="1:10" ht="15.75" customHeight="1">
      <c r="A69" s="60"/>
      <c r="B69" s="65"/>
      <c r="C69" s="65"/>
      <c r="D69" s="65"/>
      <c r="E69" s="65"/>
      <c r="F69" s="66"/>
      <c r="G69" s="67"/>
      <c r="H69" s="62"/>
      <c r="I69" s="63"/>
      <c r="J69" s="64"/>
    </row>
    <row r="71" spans="1:14" ht="16.5" customHeight="1">
      <c r="A71" s="69" t="s">
        <v>34</v>
      </c>
      <c r="B71" s="69"/>
      <c r="C71" s="69"/>
      <c r="D71" s="69"/>
      <c r="E71" s="69"/>
      <c r="F71" s="69"/>
      <c r="G71" s="69"/>
      <c r="H71" s="69"/>
      <c r="I71" s="69"/>
      <c r="J71" s="70"/>
      <c r="K71" s="3"/>
      <c r="L71" s="71"/>
      <c r="M71" s="71"/>
      <c r="N71" s="71"/>
    </row>
    <row r="72" spans="1:10" ht="15.75" customHeight="1">
      <c r="A72" s="72"/>
      <c r="B72" s="73" t="s">
        <v>35</v>
      </c>
      <c r="C72" s="73"/>
      <c r="D72" s="73"/>
      <c r="E72" s="74"/>
      <c r="F72" s="74" t="s">
        <v>16</v>
      </c>
      <c r="G72" s="75" t="s">
        <v>32</v>
      </c>
      <c r="H72" s="46" t="s">
        <v>36</v>
      </c>
      <c r="I72" s="76" t="s">
        <v>18</v>
      </c>
      <c r="J72" s="77" t="s">
        <v>18</v>
      </c>
    </row>
    <row r="73" spans="1:10" ht="15.75" customHeight="1">
      <c r="A73" s="78" t="s">
        <v>21</v>
      </c>
      <c r="B73" s="79"/>
      <c r="C73" s="79"/>
      <c r="D73" s="79"/>
      <c r="E73" s="79"/>
      <c r="F73" s="79"/>
      <c r="G73" s="61"/>
      <c r="H73" s="80">
        <f>SUM(G73:G77)</f>
        <v>0</v>
      </c>
      <c r="I73" s="81">
        <f>(H8*60)-H73</f>
        <v>1080</v>
      </c>
      <c r="J73" s="82" t="str">
        <f>+INT(I73/60)&amp;" h "&amp;ROUND(I73-INT(I73/60)*60,0)&amp;" min"</f>
        <v>18 h 0 min</v>
      </c>
    </row>
    <row r="74" spans="1:10" ht="15.75" customHeight="1">
      <c r="A74" s="78"/>
      <c r="B74" s="83"/>
      <c r="C74" s="83"/>
      <c r="D74" s="83"/>
      <c r="E74" s="83"/>
      <c r="F74" s="83"/>
      <c r="G74" s="14"/>
      <c r="H74" s="80"/>
      <c r="I74" s="81"/>
      <c r="J74" s="82"/>
    </row>
    <row r="75" spans="1:10" ht="15.75" customHeight="1">
      <c r="A75" s="78"/>
      <c r="B75" s="83"/>
      <c r="C75" s="83"/>
      <c r="D75" s="83"/>
      <c r="E75" s="83"/>
      <c r="F75" s="83"/>
      <c r="G75" s="14"/>
      <c r="H75" s="80"/>
      <c r="I75" s="81"/>
      <c r="J75" s="82"/>
    </row>
    <row r="76" spans="1:10" ht="15.75" customHeight="1">
      <c r="A76" s="78"/>
      <c r="B76" s="83"/>
      <c r="C76" s="83"/>
      <c r="D76" s="83"/>
      <c r="E76" s="83"/>
      <c r="F76" s="83"/>
      <c r="G76" s="14"/>
      <c r="H76" s="80"/>
      <c r="I76" s="81"/>
      <c r="J76" s="82"/>
    </row>
    <row r="77" spans="1:10" ht="15.75" customHeight="1">
      <c r="A77" s="78"/>
      <c r="B77" s="84"/>
      <c r="C77" s="84"/>
      <c r="D77" s="84"/>
      <c r="E77" s="84"/>
      <c r="F77" s="84"/>
      <c r="G77" s="85"/>
      <c r="H77" s="80"/>
      <c r="I77" s="81"/>
      <c r="J77" s="82"/>
    </row>
    <row r="78" spans="1:10" ht="15.75" customHeight="1">
      <c r="A78" s="86" t="s">
        <v>25</v>
      </c>
      <c r="B78" s="87"/>
      <c r="C78" s="87"/>
      <c r="D78" s="87"/>
      <c r="E78" s="87"/>
      <c r="F78" s="88"/>
      <c r="G78" s="61"/>
      <c r="H78" s="80">
        <f>SUM(G78:G82)</f>
        <v>0</v>
      </c>
      <c r="I78" s="81">
        <f>I73-H78</f>
        <v>1080</v>
      </c>
      <c r="J78" s="89" t="str">
        <f>+INT(I78/60)&amp;" h "&amp;ROUND(I78-INT(I78/60)*60,0)&amp;" min"</f>
        <v>18 h 0 min</v>
      </c>
    </row>
    <row r="79" spans="1:10" ht="15.75" customHeight="1">
      <c r="A79" s="86"/>
      <c r="B79" s="83"/>
      <c r="C79" s="83"/>
      <c r="D79" s="83"/>
      <c r="E79" s="83"/>
      <c r="F79" s="90"/>
      <c r="G79" s="14"/>
      <c r="H79" s="80"/>
      <c r="I79" s="81"/>
      <c r="J79" s="89"/>
    </row>
    <row r="80" spans="1:10" ht="15.75" customHeight="1">
      <c r="A80" s="86"/>
      <c r="B80" s="83"/>
      <c r="C80" s="83"/>
      <c r="D80" s="83"/>
      <c r="E80" s="83"/>
      <c r="F80" s="83"/>
      <c r="G80" s="14"/>
      <c r="H80" s="80"/>
      <c r="I80" s="81"/>
      <c r="J80" s="89"/>
    </row>
    <row r="81" spans="1:10" ht="15.75" customHeight="1">
      <c r="A81" s="86"/>
      <c r="B81" s="83"/>
      <c r="C81" s="83"/>
      <c r="D81" s="83"/>
      <c r="E81" s="83"/>
      <c r="F81" s="83"/>
      <c r="G81" s="14"/>
      <c r="H81" s="80"/>
      <c r="I81" s="81"/>
      <c r="J81" s="89"/>
    </row>
    <row r="82" spans="1:10" ht="15.75" customHeight="1">
      <c r="A82" s="86"/>
      <c r="B82" s="84"/>
      <c r="C82" s="84"/>
      <c r="D82" s="84"/>
      <c r="E82" s="84"/>
      <c r="F82" s="84"/>
      <c r="G82" s="85"/>
      <c r="H82" s="80"/>
      <c r="I82" s="81"/>
      <c r="J82" s="89"/>
    </row>
    <row r="83" spans="1:10" ht="15.75" customHeight="1">
      <c r="A83" s="86" t="s">
        <v>26</v>
      </c>
      <c r="B83" s="87"/>
      <c r="C83" s="87"/>
      <c r="D83" s="87"/>
      <c r="E83" s="87"/>
      <c r="F83" s="88"/>
      <c r="G83" s="61"/>
      <c r="H83" s="80">
        <f>SUM(G83:G87)</f>
        <v>0</v>
      </c>
      <c r="I83" s="91">
        <f>I78-H83</f>
        <v>1080</v>
      </c>
      <c r="J83" s="82" t="str">
        <f>+INT(I83/60)&amp;" h "&amp;ROUND(I83-INT(I83/60)*60,0)&amp;" min"</f>
        <v>18 h 0 min</v>
      </c>
    </row>
    <row r="84" spans="1:10" ht="15.75" customHeight="1">
      <c r="A84" s="86"/>
      <c r="B84" s="83"/>
      <c r="C84" s="83"/>
      <c r="D84" s="83"/>
      <c r="E84" s="83"/>
      <c r="F84" s="90"/>
      <c r="G84" s="92"/>
      <c r="H84" s="80"/>
      <c r="I84" s="91"/>
      <c r="J84" s="82"/>
    </row>
    <row r="85" spans="1:10" ht="15.75" customHeight="1">
      <c r="A85" s="86"/>
      <c r="B85" s="83"/>
      <c r="C85" s="83"/>
      <c r="D85" s="83"/>
      <c r="E85" s="83"/>
      <c r="F85" s="83"/>
      <c r="G85" s="92"/>
      <c r="H85" s="80"/>
      <c r="I85" s="91"/>
      <c r="J85" s="82"/>
    </row>
    <row r="86" spans="1:10" ht="15.75" customHeight="1">
      <c r="A86" s="86"/>
      <c r="B86" s="83"/>
      <c r="C86" s="83"/>
      <c r="D86" s="83"/>
      <c r="E86" s="83"/>
      <c r="F86" s="83"/>
      <c r="G86" s="92"/>
      <c r="H86" s="80"/>
      <c r="I86" s="91"/>
      <c r="J86" s="82"/>
    </row>
    <row r="87" spans="1:10" ht="15.75" customHeight="1">
      <c r="A87" s="86"/>
      <c r="B87" s="84"/>
      <c r="C87" s="84"/>
      <c r="D87" s="84"/>
      <c r="E87" s="84"/>
      <c r="F87" s="84"/>
      <c r="G87" s="93"/>
      <c r="H87" s="80"/>
      <c r="I87" s="91"/>
      <c r="J87" s="82"/>
    </row>
    <row r="88" spans="1:10" ht="15.75" customHeight="1">
      <c r="A88" s="86" t="s">
        <v>27</v>
      </c>
      <c r="B88" s="87"/>
      <c r="C88" s="87"/>
      <c r="D88" s="87"/>
      <c r="E88" s="87"/>
      <c r="F88" s="87"/>
      <c r="G88" s="94"/>
      <c r="H88" s="80">
        <f>SUM(G88:G92)</f>
        <v>0</v>
      </c>
      <c r="I88" s="91">
        <f>I83-H88</f>
        <v>1080</v>
      </c>
      <c r="J88" s="95" t="str">
        <f>+INT(I88/60)&amp;" h "&amp;ROUND(I88-INT(I88/60)*60,0)&amp;" min"</f>
        <v>18 h 0 min</v>
      </c>
    </row>
    <row r="89" spans="1:10" ht="15.75" customHeight="1">
      <c r="A89" s="86"/>
      <c r="B89" s="83"/>
      <c r="C89" s="83"/>
      <c r="D89" s="83"/>
      <c r="E89" s="83"/>
      <c r="F89" s="83"/>
      <c r="G89" s="92"/>
      <c r="H89" s="80"/>
      <c r="I89" s="91"/>
      <c r="J89" s="95"/>
    </row>
    <row r="90" spans="1:10" ht="15.75" customHeight="1">
      <c r="A90" s="86"/>
      <c r="B90" s="83"/>
      <c r="C90" s="83"/>
      <c r="D90" s="83"/>
      <c r="E90" s="83"/>
      <c r="F90" s="83"/>
      <c r="G90" s="92"/>
      <c r="H90" s="80"/>
      <c r="I90" s="91"/>
      <c r="J90" s="95"/>
    </row>
    <row r="91" spans="1:10" ht="15.75" customHeight="1">
      <c r="A91" s="86"/>
      <c r="B91" s="83"/>
      <c r="C91" s="83"/>
      <c r="D91" s="83"/>
      <c r="E91" s="83"/>
      <c r="F91" s="83"/>
      <c r="G91" s="92"/>
      <c r="H91" s="80"/>
      <c r="I91" s="91"/>
      <c r="J91" s="95"/>
    </row>
    <row r="92" spans="1:10" ht="15.75" customHeight="1">
      <c r="A92" s="86"/>
      <c r="B92" s="84"/>
      <c r="C92" s="84"/>
      <c r="D92" s="84"/>
      <c r="E92" s="84"/>
      <c r="F92" s="84"/>
      <c r="G92" s="93"/>
      <c r="H92" s="80"/>
      <c r="I92" s="91"/>
      <c r="J92" s="95"/>
    </row>
    <row r="93" spans="1:10" ht="15.75" customHeight="1">
      <c r="A93" s="86" t="s">
        <v>28</v>
      </c>
      <c r="B93" s="87"/>
      <c r="C93" s="87"/>
      <c r="D93" s="87"/>
      <c r="E93" s="87"/>
      <c r="F93" s="87"/>
      <c r="G93" s="94"/>
      <c r="H93" s="80">
        <f>SUM(G93:G97)</f>
        <v>0</v>
      </c>
      <c r="I93" s="91">
        <f>I88-H93</f>
        <v>1080</v>
      </c>
      <c r="J93" s="95" t="str">
        <f>+INT(I93/60)&amp;" h "&amp;ROUND(I93-INT(I93/60)*60,0)&amp;" min"</f>
        <v>18 h 0 min</v>
      </c>
    </row>
    <row r="94" spans="1:10" ht="15.75" customHeight="1">
      <c r="A94" s="86"/>
      <c r="B94" s="83"/>
      <c r="C94" s="83"/>
      <c r="D94" s="83"/>
      <c r="E94" s="83"/>
      <c r="F94" s="83"/>
      <c r="G94" s="92"/>
      <c r="H94" s="80"/>
      <c r="I94" s="91"/>
      <c r="J94" s="95"/>
    </row>
    <row r="95" spans="1:10" ht="15.75" customHeight="1">
      <c r="A95" s="86"/>
      <c r="B95" s="83"/>
      <c r="C95" s="83"/>
      <c r="D95" s="83"/>
      <c r="E95" s="83"/>
      <c r="F95" s="83"/>
      <c r="G95" s="92"/>
      <c r="H95" s="80"/>
      <c r="I95" s="91"/>
      <c r="J95" s="95"/>
    </row>
    <row r="96" spans="1:10" ht="15.75" customHeight="1">
      <c r="A96" s="86"/>
      <c r="B96" s="83"/>
      <c r="C96" s="83"/>
      <c r="D96" s="83"/>
      <c r="E96" s="83"/>
      <c r="F96" s="83"/>
      <c r="G96" s="92"/>
      <c r="H96" s="80"/>
      <c r="I96" s="91"/>
      <c r="J96" s="95"/>
    </row>
    <row r="97" spans="1:10" ht="15.75" customHeight="1">
      <c r="A97" s="86"/>
      <c r="B97" s="84"/>
      <c r="C97" s="84"/>
      <c r="D97" s="84"/>
      <c r="E97" s="84"/>
      <c r="F97" s="84"/>
      <c r="G97" s="93"/>
      <c r="H97" s="80"/>
      <c r="I97" s="91"/>
      <c r="J97" s="95"/>
    </row>
  </sheetData>
  <sheetProtection selectLockedCells="1" selectUnlockedCells="1"/>
  <mergeCells count="120">
    <mergeCell ref="A1:J1"/>
    <mergeCell ref="B9:C11"/>
    <mergeCell ref="A12:C12"/>
    <mergeCell ref="C14:F14"/>
    <mergeCell ref="A20:F20"/>
    <mergeCell ref="C21:D21"/>
    <mergeCell ref="A22:A24"/>
    <mergeCell ref="E22:E24"/>
    <mergeCell ref="F22:F24"/>
    <mergeCell ref="A25:A27"/>
    <mergeCell ref="E25:E27"/>
    <mergeCell ref="F25:F27"/>
    <mergeCell ref="A28:A30"/>
    <mergeCell ref="E28:E30"/>
    <mergeCell ref="F28:F30"/>
    <mergeCell ref="A31:A33"/>
    <mergeCell ref="E31:E33"/>
    <mergeCell ref="F31:F33"/>
    <mergeCell ref="A34:A36"/>
    <mergeCell ref="E34:E36"/>
    <mergeCell ref="F34:F36"/>
    <mergeCell ref="A38:I38"/>
    <mergeCell ref="B39:E39"/>
    <mergeCell ref="A40:A46"/>
    <mergeCell ref="B40:E40"/>
    <mergeCell ref="H40:H46"/>
    <mergeCell ref="I40:I46"/>
    <mergeCell ref="J40:J46"/>
    <mergeCell ref="B41:E41"/>
    <mergeCell ref="B42:E42"/>
    <mergeCell ref="B43:E43"/>
    <mergeCell ref="B44:E44"/>
    <mergeCell ref="B45:E45"/>
    <mergeCell ref="B46:E46"/>
    <mergeCell ref="A47:A52"/>
    <mergeCell ref="B47:E47"/>
    <mergeCell ref="H47:H52"/>
    <mergeCell ref="I47:I52"/>
    <mergeCell ref="J47:J52"/>
    <mergeCell ref="B48:E48"/>
    <mergeCell ref="B49:E49"/>
    <mergeCell ref="B50:E50"/>
    <mergeCell ref="B51:E51"/>
    <mergeCell ref="B52:E52"/>
    <mergeCell ref="A53:A58"/>
    <mergeCell ref="B53:E53"/>
    <mergeCell ref="H53:H58"/>
    <mergeCell ref="I53:I58"/>
    <mergeCell ref="J53:J58"/>
    <mergeCell ref="B54:E54"/>
    <mergeCell ref="B55:E55"/>
    <mergeCell ref="B56:E56"/>
    <mergeCell ref="B57:E57"/>
    <mergeCell ref="B58:E58"/>
    <mergeCell ref="A59:A64"/>
    <mergeCell ref="B59:E59"/>
    <mergeCell ref="H59:H64"/>
    <mergeCell ref="I59:I64"/>
    <mergeCell ref="J59:J64"/>
    <mergeCell ref="B60:E60"/>
    <mergeCell ref="B61:E61"/>
    <mergeCell ref="B62:E62"/>
    <mergeCell ref="B63:E63"/>
    <mergeCell ref="B64:E64"/>
    <mergeCell ref="A65:A69"/>
    <mergeCell ref="B65:E65"/>
    <mergeCell ref="H65:H69"/>
    <mergeCell ref="I65:I69"/>
    <mergeCell ref="J65:J69"/>
    <mergeCell ref="B66:E66"/>
    <mergeCell ref="B67:E67"/>
    <mergeCell ref="B68:E68"/>
    <mergeCell ref="B69:E69"/>
    <mergeCell ref="A71:I71"/>
    <mergeCell ref="B72:D72"/>
    <mergeCell ref="A73:A77"/>
    <mergeCell ref="B73:D73"/>
    <mergeCell ref="H73:H77"/>
    <mergeCell ref="I73:I77"/>
    <mergeCell ref="J73:J77"/>
    <mergeCell ref="B74:D74"/>
    <mergeCell ref="B75:D75"/>
    <mergeCell ref="B76:D76"/>
    <mergeCell ref="B77:D77"/>
    <mergeCell ref="A78:A82"/>
    <mergeCell ref="B78:D78"/>
    <mergeCell ref="H78:H82"/>
    <mergeCell ref="I78:I82"/>
    <mergeCell ref="J78:J82"/>
    <mergeCell ref="B79:D79"/>
    <mergeCell ref="B80:D80"/>
    <mergeCell ref="B81:D81"/>
    <mergeCell ref="B82:D82"/>
    <mergeCell ref="A83:A87"/>
    <mergeCell ref="B83:D83"/>
    <mergeCell ref="H83:H87"/>
    <mergeCell ref="I83:I87"/>
    <mergeCell ref="J83:J87"/>
    <mergeCell ref="B84:D84"/>
    <mergeCell ref="B85:D85"/>
    <mergeCell ref="B86:D86"/>
    <mergeCell ref="B87:D87"/>
    <mergeCell ref="A88:A92"/>
    <mergeCell ref="B88:D88"/>
    <mergeCell ref="H88:H92"/>
    <mergeCell ref="I88:I92"/>
    <mergeCell ref="J88:J92"/>
    <mergeCell ref="B89:D89"/>
    <mergeCell ref="B90:D90"/>
    <mergeCell ref="B91:D91"/>
    <mergeCell ref="B92:D92"/>
    <mergeCell ref="A93:A97"/>
    <mergeCell ref="B93:D93"/>
    <mergeCell ref="H93:H97"/>
    <mergeCell ref="I93:I97"/>
    <mergeCell ref="J93:J97"/>
    <mergeCell ref="B94:D94"/>
    <mergeCell ref="B95:D95"/>
    <mergeCell ref="B96:D96"/>
    <mergeCell ref="B97:D97"/>
  </mergeCells>
  <hyperlinks>
    <hyperlink ref="A2" r:id="rId1" display="lien internet"/>
  </hyperlink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 et Thomas</dc:creator>
  <cp:keywords/>
  <dc:description/>
  <cp:lastModifiedBy>atice Ouest</cp:lastModifiedBy>
  <cp:lastPrinted>2014-08-06T16:56:50Z</cp:lastPrinted>
  <dcterms:created xsi:type="dcterms:W3CDTF">2010-02-28T12:25:43Z</dcterms:created>
  <dcterms:modified xsi:type="dcterms:W3CDTF">2016-08-30T12:20:45Z</dcterms:modified>
  <cp:category/>
  <cp:version/>
  <cp:contentType/>
  <cp:contentStatus/>
  <cp:revision>10</cp:revision>
</cp:coreProperties>
</file>